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1315" windowHeight="8520" activeTab="1"/>
  </bookViews>
  <sheets>
    <sheet name="Overview Cases" sheetId="1" r:id="rId1"/>
    <sheet name="Tabelle1 (2)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I5" i="4" l="1"/>
  <c r="D18" i="4"/>
  <c r="C20" i="4" l="1"/>
  <c r="B20" i="4"/>
  <c r="D6" i="4"/>
  <c r="D19" i="4"/>
  <c r="I11" i="4"/>
  <c r="D15" i="4"/>
  <c r="I6" i="4"/>
  <c r="D12" i="4"/>
  <c r="I15" i="4"/>
  <c r="D14" i="4"/>
  <c r="D5" i="4"/>
  <c r="I7" i="4"/>
  <c r="D13" i="4"/>
  <c r="I12" i="4"/>
  <c r="D11" i="4"/>
  <c r="I9" i="4"/>
  <c r="D9" i="4"/>
  <c r="I8" i="4"/>
  <c r="D8" i="4"/>
  <c r="I14" i="4"/>
  <c r="D17" i="4"/>
  <c r="R7" i="4"/>
  <c r="D7" i="4"/>
  <c r="R6" i="4"/>
  <c r="I10" i="4"/>
  <c r="D10" i="4"/>
  <c r="R5" i="4"/>
  <c r="N5" i="4"/>
  <c r="I13" i="4"/>
  <c r="D16" i="4"/>
  <c r="Q6" i="1"/>
  <c r="Q7" i="1"/>
  <c r="Q5" i="1"/>
  <c r="H7" i="1"/>
  <c r="H8" i="1"/>
  <c r="H9" i="1"/>
  <c r="H10" i="1"/>
  <c r="H11" i="1"/>
  <c r="H12" i="1"/>
  <c r="H15" i="1"/>
  <c r="H16" i="1"/>
  <c r="H17" i="1"/>
  <c r="H6" i="1"/>
  <c r="H5" i="1"/>
  <c r="M5" i="1" l="1"/>
  <c r="C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B20" i="1"/>
</calcChain>
</file>

<file path=xl/comments1.xml><?xml version="1.0" encoding="utf-8"?>
<comments xmlns="http://schemas.openxmlformats.org/spreadsheetml/2006/main">
  <authors>
    <author>Julia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Julia:
excluding those persons who deceased before the judgment and those who were released before the trial.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Indictments of all cases which are completed, regardless if they were acquitted later or not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excluding Nshogoza (convicted of contempt of tribunal) and GAA case (convicted of giving fals testimony)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These categories are not very well comparable - there are more different charges in the crimes against humanity category than in the two others. 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4 were found guilty of conspiracy to commit genocide, but the Chamber refrained from entering a conviction in two of these cases, because of the cumulative convictions issue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Conspiracy to Commit Genocide, Direct and Public Incitement to Commit Genocide, Complicity in Genocide and Genocide (complicity was often dismissed, because the accused were charged complicity alternatively to genocide)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extermination, persecution, murder, torture, rape, imprisonment, other inhumane acts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Violence to life and physical or mental well-being of persons, Outrages upon personal dignity, Pillage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Many persons were charged with complicity in genocide alternatively or in addition to genocide &gt; if they were convicted of genocide they were most of the time not convicted with complicity in genocide at the same time.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the count was dismissed in 9 out of 10 cases and 1 acquittal</t>
        </r>
      </text>
    </comment>
  </commentList>
</comments>
</file>

<file path=xl/comments2.xml><?xml version="1.0" encoding="utf-8"?>
<comments xmlns="http://schemas.openxmlformats.org/spreadsheetml/2006/main">
  <authors>
    <author>Julia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Julia:
excluding those persons who deceased before the judgment and those who were released before the trial.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Indictments of all cases which are completed, regardless if they were acquitted later or not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excluding Nshogoza (convicted of contempt of tribunal) and GAA case (convicted of giving fals testimony)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These categories are not very well comparable - there are more different charges in the crimes against humanity category than in the two others. 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Conspiracy to Commit Genocide, Direct and Public Incitement to Commit Genocide, Complicity in Genocide and Genocide (complicity was often dismissed, because the accused were charged complicity alternatively to genocide)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extermination, persecution, murder, torture, rape, imprisonment, other inhumane acts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Violence to life and physical or mental well-being of persons, Outrages upon personal dignity, Pillage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4 were found guilty of conspiracy to commit genocide, but the Chamber refrained from entering a conviction in two of these cases, because of the cumulative convictions issue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the count was dismissed in 9 out of 10 cases and 1 acquittal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Julia:</t>
        </r>
        <r>
          <rPr>
            <sz val="9"/>
            <color indexed="81"/>
            <rFont val="Tahoma"/>
            <family val="2"/>
          </rPr>
          <t xml:space="preserve">
Many persons were charged with complicity in genocide alternatively or in addition to genocide &gt; if they were convicted of genocide they were most of the time not convicted with complicity in genocide at the same time.</t>
        </r>
      </text>
    </comment>
  </commentList>
</comments>
</file>

<file path=xl/sharedStrings.xml><?xml version="1.0" encoding="utf-8"?>
<sst xmlns="http://schemas.openxmlformats.org/spreadsheetml/2006/main" count="87" uniqueCount="35">
  <si>
    <t>Overview ICTR cases</t>
  </si>
  <si>
    <t>Conspiracy to Commit Genocide</t>
  </si>
  <si>
    <t>Direct and Public Incitement to Commit Genocide</t>
  </si>
  <si>
    <t>Genocide</t>
  </si>
  <si>
    <t>Complicity in Genocide</t>
  </si>
  <si>
    <t>Extermination</t>
  </si>
  <si>
    <t>Persecution</t>
  </si>
  <si>
    <t>Murder</t>
  </si>
  <si>
    <t>Rape</t>
  </si>
  <si>
    <t>Torture</t>
  </si>
  <si>
    <t>Imprisonment</t>
  </si>
  <si>
    <t>Other inhumane acts</t>
  </si>
  <si>
    <t>Outrages upon personal dignity</t>
  </si>
  <si>
    <t>Pillage</t>
  </si>
  <si>
    <t>Violence to life and physical or mental well-being of persons</t>
  </si>
  <si>
    <t>Contempt of Tribunal</t>
  </si>
  <si>
    <t>Indictments cases on appeal</t>
  </si>
  <si>
    <t>Total Charges</t>
  </si>
  <si>
    <t>Completed cases</t>
  </si>
  <si>
    <t>Convictions (after appeal)</t>
  </si>
  <si>
    <t>Charges all cases</t>
  </si>
  <si>
    <t>convicted</t>
  </si>
  <si>
    <t>acquitted</t>
  </si>
  <si>
    <t>"conviction rate"</t>
  </si>
  <si>
    <t>Charges completed cases (including acquittals)</t>
  </si>
  <si>
    <t>Convictions at first instance</t>
  </si>
  <si>
    <t>Cases on Appeal</t>
  </si>
  <si>
    <t xml:space="preserve">"conviction rate" </t>
  </si>
  <si>
    <t>Indictments</t>
  </si>
  <si>
    <t>Conviction</t>
  </si>
  <si>
    <t>Conviction rate</t>
  </si>
  <si>
    <t>Categories (Completed Cases)</t>
  </si>
  <si>
    <t>Genocide crimes</t>
  </si>
  <si>
    <t>Crimes against humanity</t>
  </si>
  <si>
    <t>War crimes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</si>
</sst>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2" xfId="0" applyFont="1" applyBorder="1"/>
    <xf numFmtId="164" fontId="1" fillId="0" borderId="3" xfId="0" applyNumberFormat="1" applyFont="1" applyBorder="1" applyAlignment="1">
      <alignment wrapText="1"/>
    </xf>
    <xf numFmtId="0" fontId="1" fillId="0" borderId="3" xfId="0" applyFont="1" applyBorder="1"/>
    <xf numFmtId="0" fontId="2" fillId="0" borderId="0" xfId="0" applyFont="1" applyAlignment="1"/>
    <xf numFmtId="164" fontId="1" fillId="0" borderId="0" xfId="0" applyNumberFormat="1" applyFont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164" fontId="2" fillId="0" borderId="0" xfId="0" applyNumberFormat="1" applyFont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"/>
  <sheetViews>
    <sheetView workbookViewId="0">
      <selection activeCell="A5" sqref="A5:A19"/>
    </sheetView>
  </sheetViews>
  <sheetFormatPr baseColWidth="10" defaultColWidth="15.7109375" defaultRowHeight="24.95" customHeight="1" x14ac:dyDescent="0.2"/>
  <cols>
    <col min="1" max="3" width="15.7109375" style="2"/>
    <col min="4" max="4" width="17.85546875" style="2" customWidth="1"/>
    <col min="5" max="5" width="15.7109375" style="2"/>
    <col min="6" max="7" width="15.7109375" style="1"/>
    <col min="8" max="8" width="16.140625" style="1" customWidth="1"/>
    <col min="9" max="13" width="15.7109375" style="1"/>
    <col min="14" max="14" width="16" style="2" customWidth="1"/>
    <col min="15" max="15" width="18" style="1" customWidth="1"/>
    <col min="16" max="16384" width="15.7109375" style="1"/>
  </cols>
  <sheetData>
    <row r="1" spans="1:17" ht="24.95" customHeight="1" x14ac:dyDescent="0.2">
      <c r="A1" s="3" t="s">
        <v>0</v>
      </c>
    </row>
    <row r="3" spans="1:17" ht="24.95" customHeight="1" x14ac:dyDescent="0.2">
      <c r="A3" s="3"/>
      <c r="B3" s="16" t="s">
        <v>24</v>
      </c>
      <c r="F3" s="4" t="s">
        <v>26</v>
      </c>
    </row>
    <row r="4" spans="1:17" ht="50.25" customHeight="1" x14ac:dyDescent="0.2">
      <c r="A4" s="11"/>
      <c r="B4" s="10" t="s">
        <v>20</v>
      </c>
      <c r="C4" s="10" t="s">
        <v>19</v>
      </c>
      <c r="D4" s="10" t="s">
        <v>23</v>
      </c>
      <c r="E4" s="9"/>
      <c r="F4" s="18" t="s">
        <v>16</v>
      </c>
      <c r="G4" s="18" t="s">
        <v>25</v>
      </c>
      <c r="H4" s="22" t="s">
        <v>27</v>
      </c>
      <c r="I4" s="21"/>
      <c r="J4" s="19" t="s">
        <v>18</v>
      </c>
      <c r="K4" s="19" t="s">
        <v>21</v>
      </c>
      <c r="L4" s="20" t="s">
        <v>22</v>
      </c>
      <c r="M4" s="20" t="s">
        <v>23</v>
      </c>
      <c r="N4" s="25" t="s">
        <v>31</v>
      </c>
      <c r="O4" s="25" t="s">
        <v>28</v>
      </c>
      <c r="P4" s="26" t="s">
        <v>29</v>
      </c>
      <c r="Q4" s="26" t="s">
        <v>30</v>
      </c>
    </row>
    <row r="5" spans="1:17" ht="24.95" customHeight="1" x14ac:dyDescent="0.2">
      <c r="A5" s="5" t="s">
        <v>1</v>
      </c>
      <c r="B5" s="6">
        <v>30</v>
      </c>
      <c r="C5" s="6">
        <v>3</v>
      </c>
      <c r="D5" s="12">
        <f t="shared" ref="D5:D19" si="0">C5/B5</f>
        <v>0.1</v>
      </c>
      <c r="E5" s="12"/>
      <c r="F5" s="13">
        <v>11</v>
      </c>
      <c r="G5" s="13">
        <v>2</v>
      </c>
      <c r="H5" s="23">
        <f>G5/F5</f>
        <v>0.18181818181818182</v>
      </c>
      <c r="I5" s="13"/>
      <c r="J5" s="1">
        <v>61</v>
      </c>
      <c r="K5" s="1">
        <v>47</v>
      </c>
      <c r="L5" s="1">
        <v>14</v>
      </c>
      <c r="M5" s="17">
        <f>K5/J5</f>
        <v>0.77049180327868849</v>
      </c>
      <c r="N5" s="27" t="s">
        <v>32</v>
      </c>
      <c r="O5" s="1">
        <v>147</v>
      </c>
      <c r="P5" s="1">
        <v>51</v>
      </c>
      <c r="Q5" s="17">
        <f>P5/O5</f>
        <v>0.34693877551020408</v>
      </c>
    </row>
    <row r="6" spans="1:17" ht="24.95" customHeight="1" x14ac:dyDescent="0.2">
      <c r="A6" s="7" t="s">
        <v>2</v>
      </c>
      <c r="B6" s="8">
        <v>19</v>
      </c>
      <c r="C6" s="8">
        <v>10</v>
      </c>
      <c r="D6" s="14">
        <f t="shared" si="0"/>
        <v>0.52631578947368418</v>
      </c>
      <c r="E6" s="14"/>
      <c r="F6" s="15">
        <v>9</v>
      </c>
      <c r="G6" s="15">
        <v>7</v>
      </c>
      <c r="H6" s="24">
        <f>G6/F6</f>
        <v>0.77777777777777779</v>
      </c>
      <c r="I6" s="15"/>
      <c r="N6" s="3" t="s">
        <v>33</v>
      </c>
      <c r="O6" s="1">
        <v>153</v>
      </c>
      <c r="P6" s="1">
        <v>70</v>
      </c>
      <c r="Q6" s="17">
        <f t="shared" ref="Q6:Q7" si="1">P6/O6</f>
        <v>0.45751633986928103</v>
      </c>
    </row>
    <row r="7" spans="1:17" ht="24.95" customHeight="1" x14ac:dyDescent="0.2">
      <c r="A7" s="7" t="s">
        <v>3</v>
      </c>
      <c r="B7" s="8">
        <v>53</v>
      </c>
      <c r="C7" s="8">
        <v>35</v>
      </c>
      <c r="D7" s="14">
        <f t="shared" si="0"/>
        <v>0.660377358490566</v>
      </c>
      <c r="E7" s="14"/>
      <c r="F7" s="15">
        <v>12</v>
      </c>
      <c r="G7" s="15">
        <v>11</v>
      </c>
      <c r="H7" s="24">
        <f t="shared" ref="H7:H17" si="2">G7/F7</f>
        <v>0.91666666666666663</v>
      </c>
      <c r="I7" s="15"/>
      <c r="N7" s="3" t="s">
        <v>34</v>
      </c>
      <c r="O7" s="1">
        <v>50</v>
      </c>
      <c r="P7" s="1">
        <v>12</v>
      </c>
      <c r="Q7" s="17">
        <f t="shared" si="1"/>
        <v>0.24</v>
      </c>
    </row>
    <row r="8" spans="1:17" ht="24.95" customHeight="1" x14ac:dyDescent="0.2">
      <c r="A8" s="7" t="s">
        <v>4</v>
      </c>
      <c r="B8" s="8">
        <v>45</v>
      </c>
      <c r="C8" s="8">
        <v>3</v>
      </c>
      <c r="D8" s="14">
        <f t="shared" si="0"/>
        <v>6.6666666666666666E-2</v>
      </c>
      <c r="E8" s="14"/>
      <c r="F8" s="15">
        <v>10</v>
      </c>
      <c r="G8" s="15"/>
      <c r="H8" s="24">
        <f t="shared" si="2"/>
        <v>0</v>
      </c>
      <c r="I8" s="15"/>
    </row>
    <row r="9" spans="1:17" ht="24.95" customHeight="1" x14ac:dyDescent="0.2">
      <c r="A9" s="7" t="s">
        <v>5</v>
      </c>
      <c r="B9" s="8">
        <v>48</v>
      </c>
      <c r="C9" s="8">
        <v>31</v>
      </c>
      <c r="D9" s="14">
        <f t="shared" si="0"/>
        <v>0.64583333333333337</v>
      </c>
      <c r="E9" s="14"/>
      <c r="F9" s="15">
        <v>12</v>
      </c>
      <c r="G9" s="15">
        <v>10</v>
      </c>
      <c r="H9" s="24">
        <f t="shared" si="2"/>
        <v>0.83333333333333337</v>
      </c>
      <c r="I9" s="15"/>
    </row>
    <row r="10" spans="1:17" ht="24.95" customHeight="1" x14ac:dyDescent="0.2">
      <c r="A10" s="7" t="s">
        <v>6</v>
      </c>
      <c r="B10" s="8">
        <v>12</v>
      </c>
      <c r="C10" s="8">
        <v>7</v>
      </c>
      <c r="D10" s="14">
        <f t="shared" si="0"/>
        <v>0.58333333333333337</v>
      </c>
      <c r="E10" s="14"/>
      <c r="F10" s="15">
        <v>6</v>
      </c>
      <c r="G10" s="15">
        <v>5</v>
      </c>
      <c r="H10" s="24">
        <f t="shared" si="2"/>
        <v>0.83333333333333337</v>
      </c>
      <c r="I10" s="15"/>
    </row>
    <row r="11" spans="1:17" ht="24.95" customHeight="1" x14ac:dyDescent="0.2">
      <c r="A11" s="7" t="s">
        <v>7</v>
      </c>
      <c r="B11" s="8">
        <v>48</v>
      </c>
      <c r="C11" s="8">
        <v>18</v>
      </c>
      <c r="D11" s="14">
        <f t="shared" si="0"/>
        <v>0.375</v>
      </c>
      <c r="E11" s="14"/>
      <c r="F11" s="15">
        <v>9</v>
      </c>
      <c r="G11" s="15">
        <v>2</v>
      </c>
      <c r="H11" s="24">
        <f t="shared" si="2"/>
        <v>0.22222222222222221</v>
      </c>
      <c r="I11" s="15"/>
    </row>
    <row r="12" spans="1:17" ht="24.95" customHeight="1" x14ac:dyDescent="0.2">
      <c r="A12" s="7" t="s">
        <v>8</v>
      </c>
      <c r="B12" s="8">
        <v>22</v>
      </c>
      <c r="C12" s="8">
        <v>6</v>
      </c>
      <c r="D12" s="14">
        <f t="shared" si="0"/>
        <v>0.27272727272727271</v>
      </c>
      <c r="E12" s="14"/>
      <c r="F12" s="15">
        <v>7</v>
      </c>
      <c r="G12" s="15">
        <v>6</v>
      </c>
      <c r="H12" s="24">
        <f t="shared" si="2"/>
        <v>0.8571428571428571</v>
      </c>
      <c r="I12" s="15"/>
    </row>
    <row r="13" spans="1:17" ht="24.95" customHeight="1" x14ac:dyDescent="0.2">
      <c r="A13" s="7" t="s">
        <v>9</v>
      </c>
      <c r="B13" s="8">
        <v>4</v>
      </c>
      <c r="C13" s="8">
        <v>4</v>
      </c>
      <c r="D13" s="14">
        <f t="shared" si="0"/>
        <v>1</v>
      </c>
      <c r="E13" s="14"/>
      <c r="F13" s="15"/>
      <c r="G13" s="15"/>
      <c r="H13" s="24"/>
      <c r="I13" s="15"/>
    </row>
    <row r="14" spans="1:17" ht="24.95" customHeight="1" x14ac:dyDescent="0.2">
      <c r="A14" s="7" t="s">
        <v>10</v>
      </c>
      <c r="B14" s="8">
        <v>2</v>
      </c>
      <c r="C14" s="8"/>
      <c r="D14" s="14">
        <f t="shared" si="0"/>
        <v>0</v>
      </c>
      <c r="E14" s="14"/>
      <c r="F14" s="15"/>
      <c r="G14" s="15"/>
      <c r="H14" s="24"/>
      <c r="I14" s="15"/>
    </row>
    <row r="15" spans="1:17" ht="24.95" customHeight="1" x14ac:dyDescent="0.2">
      <c r="A15" s="7" t="s">
        <v>11</v>
      </c>
      <c r="B15" s="8">
        <v>17</v>
      </c>
      <c r="C15" s="8">
        <v>4</v>
      </c>
      <c r="D15" s="14">
        <f t="shared" si="0"/>
        <v>0.23529411764705882</v>
      </c>
      <c r="E15" s="14"/>
      <c r="F15" s="15">
        <v>6</v>
      </c>
      <c r="G15" s="15"/>
      <c r="H15" s="24">
        <f t="shared" si="2"/>
        <v>0</v>
      </c>
      <c r="I15" s="15"/>
    </row>
    <row r="16" spans="1:17" ht="24.95" customHeight="1" x14ac:dyDescent="0.2">
      <c r="A16" s="7" t="s">
        <v>14</v>
      </c>
      <c r="B16" s="8">
        <v>29</v>
      </c>
      <c r="C16" s="8">
        <v>9</v>
      </c>
      <c r="D16" s="14">
        <f t="shared" si="0"/>
        <v>0.31034482758620691</v>
      </c>
      <c r="E16" s="14"/>
      <c r="F16" s="15">
        <v>10</v>
      </c>
      <c r="G16" s="15">
        <v>9</v>
      </c>
      <c r="H16" s="24">
        <f t="shared" si="2"/>
        <v>0.9</v>
      </c>
      <c r="I16" s="15"/>
    </row>
    <row r="17" spans="1:9" ht="24.95" customHeight="1" x14ac:dyDescent="0.2">
      <c r="A17" s="7" t="s">
        <v>12</v>
      </c>
      <c r="B17" s="8">
        <v>19</v>
      </c>
      <c r="C17" s="8">
        <v>3</v>
      </c>
      <c r="D17" s="14">
        <f t="shared" si="0"/>
        <v>0.15789473684210525</v>
      </c>
      <c r="E17" s="14"/>
      <c r="F17" s="15">
        <v>4</v>
      </c>
      <c r="G17" s="15">
        <v>3</v>
      </c>
      <c r="H17" s="24">
        <f t="shared" si="2"/>
        <v>0.75</v>
      </c>
      <c r="I17" s="15"/>
    </row>
    <row r="18" spans="1:9" ht="24.95" customHeight="1" x14ac:dyDescent="0.2">
      <c r="A18" s="7" t="s">
        <v>13</v>
      </c>
      <c r="B18" s="8">
        <v>2</v>
      </c>
      <c r="C18" s="8"/>
      <c r="D18" s="14">
        <f t="shared" si="0"/>
        <v>0</v>
      </c>
      <c r="E18" s="14"/>
      <c r="F18" s="15"/>
      <c r="G18" s="15"/>
      <c r="H18" s="24"/>
      <c r="I18" s="15"/>
    </row>
    <row r="19" spans="1:9" ht="24.95" customHeight="1" x14ac:dyDescent="0.2">
      <c r="A19" s="7" t="s">
        <v>15</v>
      </c>
      <c r="B19" s="8">
        <v>1</v>
      </c>
      <c r="C19" s="8">
        <v>1</v>
      </c>
      <c r="D19" s="14">
        <f t="shared" si="0"/>
        <v>1</v>
      </c>
      <c r="E19" s="14"/>
      <c r="F19" s="15"/>
      <c r="G19" s="15"/>
      <c r="H19" s="24"/>
      <c r="I19" s="15"/>
    </row>
    <row r="20" spans="1:9" ht="24.95" customHeight="1" x14ac:dyDescent="0.2">
      <c r="A20" s="7" t="s">
        <v>17</v>
      </c>
      <c r="B20" s="8">
        <f>SUM(B5:B19)</f>
        <v>351</v>
      </c>
      <c r="C20" s="8">
        <f>SUM(C5:C19)</f>
        <v>134</v>
      </c>
      <c r="D20" s="8"/>
      <c r="E20" s="8"/>
      <c r="F20" s="15"/>
      <c r="G20" s="15"/>
      <c r="H20" s="24"/>
      <c r="I20" s="15"/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H20" sqref="H20"/>
    </sheetView>
  </sheetViews>
  <sheetFormatPr baseColWidth="10" defaultColWidth="15.7109375" defaultRowHeight="24.95" customHeight="1" x14ac:dyDescent="0.2"/>
  <cols>
    <col min="1" max="3" width="15.7109375" style="2"/>
    <col min="4" max="4" width="17.85546875" style="2" customWidth="1"/>
    <col min="5" max="6" width="15.7109375" style="2"/>
    <col min="7" max="8" width="15.7109375" style="1"/>
    <col min="9" max="9" width="16.140625" style="1" customWidth="1"/>
    <col min="10" max="14" width="15.7109375" style="1"/>
    <col min="15" max="15" width="16" style="2" customWidth="1"/>
    <col min="16" max="16" width="18" style="1" customWidth="1"/>
    <col min="17" max="16384" width="15.7109375" style="1"/>
  </cols>
  <sheetData>
    <row r="1" spans="1:18" ht="24.95" customHeight="1" x14ac:dyDescent="0.2">
      <c r="A1" s="16" t="s">
        <v>0</v>
      </c>
    </row>
    <row r="3" spans="1:18" ht="24.95" customHeight="1" x14ac:dyDescent="0.2">
      <c r="A3" s="3"/>
      <c r="B3" s="16" t="s">
        <v>24</v>
      </c>
      <c r="G3" s="4" t="s">
        <v>26</v>
      </c>
    </row>
    <row r="4" spans="1:18" ht="50.25" customHeight="1" x14ac:dyDescent="0.2">
      <c r="A4" s="11"/>
      <c r="B4" s="10" t="s">
        <v>20</v>
      </c>
      <c r="C4" s="10" t="s">
        <v>19</v>
      </c>
      <c r="D4" s="10" t="s">
        <v>23</v>
      </c>
      <c r="E4" s="9"/>
      <c r="F4" s="28"/>
      <c r="G4" s="18" t="s">
        <v>16</v>
      </c>
      <c r="H4" s="18" t="s">
        <v>25</v>
      </c>
      <c r="I4" s="22" t="s">
        <v>27</v>
      </c>
      <c r="J4" s="21"/>
      <c r="K4" s="19" t="s">
        <v>18</v>
      </c>
      <c r="L4" s="19" t="s">
        <v>21</v>
      </c>
      <c r="M4" s="20" t="s">
        <v>22</v>
      </c>
      <c r="N4" s="20" t="s">
        <v>23</v>
      </c>
      <c r="O4" s="25" t="s">
        <v>31</v>
      </c>
      <c r="P4" s="25" t="s">
        <v>28</v>
      </c>
      <c r="Q4" s="26" t="s">
        <v>29</v>
      </c>
      <c r="R4" s="26" t="s">
        <v>30</v>
      </c>
    </row>
    <row r="5" spans="1:18" ht="24.95" customHeight="1" x14ac:dyDescent="0.2">
      <c r="A5" s="5" t="s">
        <v>9</v>
      </c>
      <c r="B5" s="6">
        <v>4</v>
      </c>
      <c r="C5" s="6">
        <v>4</v>
      </c>
      <c r="D5" s="12">
        <f t="shared" ref="D5:D18" si="0">C5/B5</f>
        <v>1</v>
      </c>
      <c r="E5" s="12"/>
      <c r="F5" s="5" t="s">
        <v>3</v>
      </c>
      <c r="G5" s="13">
        <v>12</v>
      </c>
      <c r="H5" s="13">
        <v>11</v>
      </c>
      <c r="I5" s="23">
        <f>H5/G5</f>
        <v>0.91666666666666663</v>
      </c>
      <c r="J5" s="13"/>
      <c r="K5" s="1">
        <v>61</v>
      </c>
      <c r="L5" s="1">
        <v>47</v>
      </c>
      <c r="M5" s="1">
        <v>14</v>
      </c>
      <c r="N5" s="17">
        <f>L5/K5</f>
        <v>0.77049180327868849</v>
      </c>
      <c r="O5" s="27" t="s">
        <v>32</v>
      </c>
      <c r="P5" s="1">
        <v>147</v>
      </c>
      <c r="Q5" s="1">
        <v>51</v>
      </c>
      <c r="R5" s="17">
        <f>Q5/P5</f>
        <v>0.34693877551020408</v>
      </c>
    </row>
    <row r="6" spans="1:18" ht="24.95" customHeight="1" x14ac:dyDescent="0.2">
      <c r="A6" s="7" t="s">
        <v>15</v>
      </c>
      <c r="B6" s="8">
        <v>1</v>
      </c>
      <c r="C6" s="8">
        <v>1</v>
      </c>
      <c r="D6" s="14">
        <f t="shared" si="0"/>
        <v>1</v>
      </c>
      <c r="E6" s="14"/>
      <c r="F6" s="7" t="s">
        <v>14</v>
      </c>
      <c r="G6" s="15">
        <v>10</v>
      </c>
      <c r="H6" s="15">
        <v>9</v>
      </c>
      <c r="I6" s="24">
        <f>H6/G6</f>
        <v>0.9</v>
      </c>
      <c r="J6" s="15"/>
      <c r="O6" s="3" t="s">
        <v>33</v>
      </c>
      <c r="P6" s="1">
        <v>153</v>
      </c>
      <c r="Q6" s="1">
        <v>70</v>
      </c>
      <c r="R6" s="17">
        <f t="shared" ref="R6:R7" si="1">Q6/P6</f>
        <v>0.45751633986928103</v>
      </c>
    </row>
    <row r="7" spans="1:18" ht="24.95" customHeight="1" x14ac:dyDescent="0.2">
      <c r="A7" s="7" t="s">
        <v>3</v>
      </c>
      <c r="B7" s="8">
        <v>53</v>
      </c>
      <c r="C7" s="8">
        <v>35</v>
      </c>
      <c r="D7" s="14">
        <f t="shared" si="0"/>
        <v>0.660377358490566</v>
      </c>
      <c r="E7" s="14"/>
      <c r="F7" s="7" t="s">
        <v>8</v>
      </c>
      <c r="G7" s="15">
        <v>7</v>
      </c>
      <c r="H7" s="15">
        <v>6</v>
      </c>
      <c r="I7" s="24">
        <f>H7/G7</f>
        <v>0.8571428571428571</v>
      </c>
      <c r="J7" s="15"/>
      <c r="O7" s="3" t="s">
        <v>34</v>
      </c>
      <c r="P7" s="1">
        <v>50</v>
      </c>
      <c r="Q7" s="1">
        <v>12</v>
      </c>
      <c r="R7" s="17">
        <f t="shared" si="1"/>
        <v>0.24</v>
      </c>
    </row>
    <row r="8" spans="1:18" ht="24.95" customHeight="1" x14ac:dyDescent="0.2">
      <c r="A8" s="7" t="s">
        <v>5</v>
      </c>
      <c r="B8" s="8">
        <v>48</v>
      </c>
      <c r="C8" s="8">
        <v>31</v>
      </c>
      <c r="D8" s="14">
        <f t="shared" si="0"/>
        <v>0.64583333333333337</v>
      </c>
      <c r="E8" s="14"/>
      <c r="F8" s="7" t="s">
        <v>5</v>
      </c>
      <c r="G8" s="15">
        <v>12</v>
      </c>
      <c r="H8" s="15">
        <v>10</v>
      </c>
      <c r="I8" s="24">
        <f>H8/G8</f>
        <v>0.83333333333333337</v>
      </c>
      <c r="J8" s="15"/>
    </row>
    <row r="9" spans="1:18" ht="24.95" customHeight="1" x14ac:dyDescent="0.2">
      <c r="A9" s="7" t="s">
        <v>6</v>
      </c>
      <c r="B9" s="8">
        <v>12</v>
      </c>
      <c r="C9" s="8">
        <v>7</v>
      </c>
      <c r="D9" s="14">
        <f t="shared" si="0"/>
        <v>0.58333333333333337</v>
      </c>
      <c r="E9" s="14"/>
      <c r="F9" s="7" t="s">
        <v>6</v>
      </c>
      <c r="G9" s="15">
        <v>6</v>
      </c>
      <c r="H9" s="15">
        <v>5</v>
      </c>
      <c r="I9" s="24">
        <f>H9/G9</f>
        <v>0.83333333333333337</v>
      </c>
      <c r="J9" s="15"/>
    </row>
    <row r="10" spans="1:18" ht="24.95" customHeight="1" x14ac:dyDescent="0.2">
      <c r="A10" s="7" t="s">
        <v>2</v>
      </c>
      <c r="B10" s="8">
        <v>19</v>
      </c>
      <c r="C10" s="8">
        <v>10</v>
      </c>
      <c r="D10" s="14">
        <f t="shared" si="0"/>
        <v>0.52631578947368418</v>
      </c>
      <c r="E10" s="14"/>
      <c r="F10" s="7" t="s">
        <v>2</v>
      </c>
      <c r="G10" s="15">
        <v>9</v>
      </c>
      <c r="H10" s="15">
        <v>7</v>
      </c>
      <c r="I10" s="24">
        <f>H10/G10</f>
        <v>0.77777777777777779</v>
      </c>
      <c r="J10" s="15"/>
    </row>
    <row r="11" spans="1:18" ht="24.95" customHeight="1" x14ac:dyDescent="0.2">
      <c r="A11" s="7" t="s">
        <v>7</v>
      </c>
      <c r="B11" s="8">
        <v>48</v>
      </c>
      <c r="C11" s="8">
        <v>18</v>
      </c>
      <c r="D11" s="14">
        <f t="shared" si="0"/>
        <v>0.375</v>
      </c>
      <c r="E11" s="14"/>
      <c r="F11" s="7" t="s">
        <v>12</v>
      </c>
      <c r="G11" s="15">
        <v>4</v>
      </c>
      <c r="H11" s="15">
        <v>3</v>
      </c>
      <c r="I11" s="24">
        <f>H11/G11</f>
        <v>0.75</v>
      </c>
      <c r="J11" s="15"/>
    </row>
    <row r="12" spans="1:18" ht="24.95" customHeight="1" x14ac:dyDescent="0.2">
      <c r="A12" s="7" t="s">
        <v>14</v>
      </c>
      <c r="B12" s="8">
        <v>29</v>
      </c>
      <c r="C12" s="8">
        <v>9</v>
      </c>
      <c r="D12" s="14">
        <f t="shared" si="0"/>
        <v>0.31034482758620691</v>
      </c>
      <c r="E12" s="14"/>
      <c r="F12" s="7" t="s">
        <v>7</v>
      </c>
      <c r="G12" s="15">
        <v>9</v>
      </c>
      <c r="H12" s="15">
        <v>2</v>
      </c>
      <c r="I12" s="24">
        <f>H12/G12</f>
        <v>0.22222222222222221</v>
      </c>
      <c r="J12" s="15"/>
    </row>
    <row r="13" spans="1:18" ht="24.95" customHeight="1" x14ac:dyDescent="0.2">
      <c r="A13" s="7" t="s">
        <v>8</v>
      </c>
      <c r="B13" s="8">
        <v>22</v>
      </c>
      <c r="C13" s="8">
        <v>6</v>
      </c>
      <c r="D13" s="14">
        <f t="shared" si="0"/>
        <v>0.27272727272727271</v>
      </c>
      <c r="E13" s="14"/>
      <c r="F13" s="7" t="s">
        <v>1</v>
      </c>
      <c r="G13" s="15">
        <v>11</v>
      </c>
      <c r="H13" s="15">
        <v>2</v>
      </c>
      <c r="I13" s="24">
        <f>H13/G13</f>
        <v>0.18181818181818182</v>
      </c>
      <c r="J13" s="15"/>
    </row>
    <row r="14" spans="1:18" ht="24.95" customHeight="1" x14ac:dyDescent="0.2">
      <c r="A14" s="7" t="s">
        <v>11</v>
      </c>
      <c r="B14" s="8">
        <v>17</v>
      </c>
      <c r="C14" s="8">
        <v>4</v>
      </c>
      <c r="D14" s="14">
        <f t="shared" si="0"/>
        <v>0.23529411764705882</v>
      </c>
      <c r="E14" s="14"/>
      <c r="F14" s="7" t="s">
        <v>4</v>
      </c>
      <c r="G14" s="15">
        <v>10</v>
      </c>
      <c r="H14" s="15"/>
      <c r="I14" s="24">
        <f>H14/G14</f>
        <v>0</v>
      </c>
      <c r="J14" s="15"/>
    </row>
    <row r="15" spans="1:18" ht="24.95" customHeight="1" x14ac:dyDescent="0.2">
      <c r="A15" s="7" t="s">
        <v>12</v>
      </c>
      <c r="B15" s="8">
        <v>19</v>
      </c>
      <c r="C15" s="8">
        <v>3</v>
      </c>
      <c r="D15" s="14">
        <f t="shared" si="0"/>
        <v>0.15789473684210525</v>
      </c>
      <c r="E15" s="14"/>
      <c r="F15" s="7" t="s">
        <v>11</v>
      </c>
      <c r="G15" s="15">
        <v>6</v>
      </c>
      <c r="H15" s="15"/>
      <c r="I15" s="24">
        <f>H15/G15</f>
        <v>0</v>
      </c>
      <c r="J15" s="15"/>
    </row>
    <row r="16" spans="1:18" ht="24.95" customHeight="1" x14ac:dyDescent="0.2">
      <c r="A16" s="7" t="s">
        <v>1</v>
      </c>
      <c r="B16" s="8">
        <v>30</v>
      </c>
      <c r="C16" s="8">
        <v>3</v>
      </c>
      <c r="D16" s="14">
        <f t="shared" si="0"/>
        <v>0.1</v>
      </c>
      <c r="E16" s="14"/>
      <c r="F16" s="7" t="s">
        <v>9</v>
      </c>
      <c r="G16" s="15"/>
      <c r="H16" s="15"/>
      <c r="I16" s="24"/>
      <c r="J16" s="15"/>
    </row>
    <row r="17" spans="1:10" ht="24.95" customHeight="1" x14ac:dyDescent="0.2">
      <c r="A17" s="7" t="s">
        <v>4</v>
      </c>
      <c r="B17" s="8">
        <v>45</v>
      </c>
      <c r="C17" s="8">
        <v>3</v>
      </c>
      <c r="D17" s="14">
        <f t="shared" si="0"/>
        <v>6.6666666666666666E-2</v>
      </c>
      <c r="E17" s="14"/>
      <c r="F17" s="7" t="s">
        <v>10</v>
      </c>
      <c r="G17" s="15"/>
      <c r="H17" s="15"/>
      <c r="I17" s="24"/>
      <c r="J17" s="15"/>
    </row>
    <row r="18" spans="1:10" ht="24.95" customHeight="1" x14ac:dyDescent="0.2">
      <c r="A18" s="7" t="s">
        <v>10</v>
      </c>
      <c r="B18" s="8">
        <v>2</v>
      </c>
      <c r="C18" s="8"/>
      <c r="D18" s="14">
        <f t="shared" si="0"/>
        <v>0</v>
      </c>
      <c r="E18" s="14"/>
      <c r="F18" s="7" t="s">
        <v>13</v>
      </c>
      <c r="G18" s="15"/>
      <c r="H18" s="15"/>
      <c r="I18" s="24"/>
      <c r="J18" s="15"/>
    </row>
    <row r="19" spans="1:10" ht="24.95" customHeight="1" x14ac:dyDescent="0.2">
      <c r="A19" s="7" t="s">
        <v>13</v>
      </c>
      <c r="B19" s="8">
        <v>2</v>
      </c>
      <c r="C19" s="8"/>
      <c r="D19" s="14">
        <f>C19/B19</f>
        <v>0</v>
      </c>
      <c r="E19" s="14"/>
      <c r="F19" s="7" t="s">
        <v>15</v>
      </c>
      <c r="G19" s="15"/>
      <c r="H19" s="15"/>
      <c r="I19" s="24"/>
      <c r="J19" s="15"/>
    </row>
    <row r="20" spans="1:10" ht="24.95" customHeight="1" x14ac:dyDescent="0.2">
      <c r="A20" s="7" t="s">
        <v>17</v>
      </c>
      <c r="B20" s="8">
        <f>SUM(B5:B19)</f>
        <v>351</v>
      </c>
      <c r="C20" s="8">
        <f>SUM(C5:C19)</f>
        <v>134</v>
      </c>
      <c r="D20" s="8"/>
      <c r="E20" s="8"/>
      <c r="F20" s="8"/>
      <c r="G20" s="15"/>
      <c r="H20" s="15"/>
      <c r="I20" s="24"/>
      <c r="J20" s="15"/>
    </row>
  </sheetData>
  <sortState ref="F5:I19">
    <sortCondition descending="1" ref="I5:I19"/>
  </sortState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Overview Cases</vt:lpstr>
      <vt:lpstr>Tabelle1 (2)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2014-05-01T19:08:36Z</dcterms:created>
  <dcterms:modified xsi:type="dcterms:W3CDTF">2014-05-20T18:12:17Z</dcterms:modified>
</cp:coreProperties>
</file>